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375" activeTab="1"/>
  </bookViews>
  <sheets>
    <sheet name="1.义务段学校" sheetId="1" r:id="rId1"/>
    <sheet name="2.统计表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3"/>
  <c r="N13"/>
  <c r="M13"/>
  <c r="E12"/>
  <c r="L6"/>
  <c r="K6"/>
  <c r="J6"/>
  <c r="I6"/>
  <c r="H6"/>
  <c r="G6"/>
  <c r="F6"/>
  <c r="S47" i="1"/>
  <c r="R47"/>
  <c r="Q47"/>
  <c r="P47"/>
  <c r="O47"/>
  <c r="N47"/>
  <c r="M47"/>
  <c r="L47"/>
  <c r="K47"/>
  <c r="J47"/>
  <c r="I47"/>
  <c r="H47"/>
  <c r="G47"/>
  <c r="F47"/>
  <c r="C47"/>
  <c r="S29"/>
  <c r="R29"/>
  <c r="Q29"/>
  <c r="P29"/>
  <c r="O29"/>
  <c r="N29"/>
  <c r="M29"/>
  <c r="L29"/>
  <c r="K29"/>
  <c r="J29"/>
  <c r="I29"/>
  <c r="H29"/>
  <c r="G29"/>
  <c r="F29"/>
  <c r="C29"/>
  <c r="Y20"/>
  <c r="X20"/>
  <c r="W20"/>
  <c r="V20"/>
  <c r="U20"/>
  <c r="T20"/>
  <c r="E20"/>
  <c r="D20"/>
  <c r="C20"/>
  <c r="Y9"/>
  <c r="X9"/>
  <c r="W9"/>
  <c r="V9"/>
  <c r="U9"/>
  <c r="T9"/>
  <c r="E9"/>
  <c r="D9"/>
  <c r="C9"/>
  <c r="H48" l="1"/>
  <c r="G48"/>
  <c r="N48"/>
  <c r="F48"/>
  <c r="M48"/>
  <c r="S48"/>
  <c r="V21"/>
  <c r="L48"/>
  <c r="R48"/>
  <c r="I48"/>
  <c r="O48"/>
  <c r="E21"/>
  <c r="Y21"/>
  <c r="C48"/>
  <c r="K48"/>
  <c r="Q48"/>
  <c r="J48"/>
  <c r="P48"/>
  <c r="C21"/>
  <c r="W21"/>
  <c r="D21"/>
  <c r="U21"/>
  <c r="T21"/>
  <c r="X21"/>
</calcChain>
</file>

<file path=xl/sharedStrings.xml><?xml version="1.0" encoding="utf-8"?>
<sst xmlns="http://schemas.openxmlformats.org/spreadsheetml/2006/main" count="124" uniqueCount="85">
  <si>
    <t>类型</t>
  </si>
  <si>
    <t>学校</t>
  </si>
  <si>
    <t>教职工人数</t>
  </si>
  <si>
    <t>初中
合计</t>
  </si>
  <si>
    <t>小学
合计</t>
  </si>
  <si>
    <t>四年级</t>
  </si>
  <si>
    <t>五年级</t>
  </si>
  <si>
    <t>六年级</t>
  </si>
  <si>
    <t>七年级</t>
  </si>
  <si>
    <t>八年级</t>
  </si>
  <si>
    <t>九年级</t>
  </si>
  <si>
    <t>班级数</t>
  </si>
  <si>
    <t>学生
人数</t>
  </si>
  <si>
    <t>学生人数</t>
  </si>
  <si>
    <t>城区初中</t>
  </si>
  <si>
    <t>城关中学</t>
  </si>
  <si>
    <t>纸坊中学</t>
  </si>
  <si>
    <t>竞存中学
（凤师附中）</t>
  </si>
  <si>
    <t>竞存第一中学</t>
  </si>
  <si>
    <t>城区初中合计</t>
  </si>
  <si>
    <t>农村初中
（九年制）</t>
  </si>
  <si>
    <t>彪角镇中学</t>
  </si>
  <si>
    <t>横水一中</t>
  </si>
  <si>
    <t>田家庄中学</t>
  </si>
  <si>
    <t>糜杆桥镇中学</t>
  </si>
  <si>
    <t>页渠学校</t>
  </si>
  <si>
    <t>尹家务学校</t>
  </si>
  <si>
    <t>陈村镇初级中学</t>
  </si>
  <si>
    <t>柳林镇中学</t>
  </si>
  <si>
    <t>石家营中学</t>
  </si>
  <si>
    <t>雍城中学</t>
  </si>
  <si>
    <t>农村初中合计</t>
  </si>
  <si>
    <t>全区初中合计</t>
  </si>
  <si>
    <t>城区小学</t>
  </si>
  <si>
    <t>东关逸夫小学</t>
  </si>
  <si>
    <t>竞存一小</t>
  </si>
  <si>
    <t>雍城小学</t>
  </si>
  <si>
    <t>关中小学</t>
  </si>
  <si>
    <t>儒林小学</t>
  </si>
  <si>
    <t>西街小学</t>
  </si>
  <si>
    <t>铁丰小学</t>
  </si>
  <si>
    <t>城区小学合计</t>
  </si>
  <si>
    <t>虢王镇</t>
  </si>
  <si>
    <t>虢王中心小学</t>
  </si>
  <si>
    <t>彪角镇</t>
  </si>
  <si>
    <t>彪角中心小学</t>
  </si>
  <si>
    <t>上郭店小学</t>
  </si>
  <si>
    <t>石落务小学</t>
  </si>
  <si>
    <t>横水镇</t>
  </si>
  <si>
    <t>横水中心小学</t>
  </si>
  <si>
    <t>田家庄镇</t>
  </si>
  <si>
    <t>田家庄中心小学</t>
  </si>
  <si>
    <t>糜杆桥镇</t>
  </si>
  <si>
    <t>糜杆桥中心小学</t>
  </si>
  <si>
    <t>南指挥镇</t>
  </si>
  <si>
    <t>东指挥小学</t>
  </si>
  <si>
    <t>陈村镇</t>
  </si>
  <si>
    <t>陈村小学</t>
  </si>
  <si>
    <t>紫荆小学</t>
  </si>
  <si>
    <t>王堡村小学</t>
  </si>
  <si>
    <t>长青镇</t>
  </si>
  <si>
    <t>石头坡小学</t>
  </si>
  <si>
    <t>范家寨镇</t>
  </si>
  <si>
    <t>范家寨中心小学</t>
  </si>
  <si>
    <t>董家河小学</t>
  </si>
  <si>
    <t>柳林镇</t>
  </si>
  <si>
    <t>柳林中心小学</t>
  </si>
  <si>
    <t>唐村中心小学</t>
  </si>
  <si>
    <t>城关镇</t>
  </si>
  <si>
    <t>竞存中心小学</t>
  </si>
  <si>
    <t>农村小学合计</t>
  </si>
  <si>
    <t>全区小学合计</t>
  </si>
  <si>
    <t>学校类型</t>
  </si>
  <si>
    <t>学校
数量</t>
  </si>
  <si>
    <t>小学</t>
  </si>
  <si>
    <t>农村九年制学校小学部</t>
  </si>
  <si>
    <t>小学合计</t>
  </si>
  <si>
    <t>初中</t>
  </si>
  <si>
    <t>凤翔师范附中</t>
  </si>
  <si>
    <t>初中合计</t>
  </si>
  <si>
    <t>一年级</t>
    <phoneticPr fontId="27" type="noConversion"/>
  </si>
  <si>
    <t>二年级</t>
    <phoneticPr fontId="27" type="noConversion"/>
  </si>
  <si>
    <t>三年级</t>
    <phoneticPr fontId="27" type="noConversion"/>
  </si>
  <si>
    <t>2025年秋季学期义务段学校学生人数统计表</t>
    <phoneticPr fontId="27" type="noConversion"/>
  </si>
  <si>
    <t>注：全区义务段中小学共有38所，共计26036人，小学16245人，初中9791人（其中雍城中学244人）。其中初中（九年制）学校14所（其中城区4所，雍城中学1所为民办），完全小学23所（城区7所），教学点1个；教学班共564个，其中小学348个，初中216个（民办8个）。</t>
    <phoneticPr fontId="27" type="noConversion"/>
  </si>
</sst>
</file>

<file path=xl/styles.xml><?xml version="1.0" encoding="utf-8"?>
<styleSheet xmlns="http://schemas.openxmlformats.org/spreadsheetml/2006/main">
  <fonts count="30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FFFF00"/>
      <name val="宋体"/>
      <charset val="134"/>
      <scheme val="minor"/>
    </font>
    <font>
      <sz val="20"/>
      <color rgb="FF000000"/>
      <name val="方正小标宋简体"/>
      <charset val="134"/>
    </font>
    <font>
      <sz val="10"/>
      <name val="宋体"/>
      <charset val="134"/>
    </font>
    <font>
      <sz val="16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0"/>
      <color rgb="FF000000"/>
      <name val="SimSun"/>
      <charset val="134"/>
    </font>
    <font>
      <b/>
      <sz val="10"/>
      <name val="SimSun"/>
      <charset val="134"/>
    </font>
    <font>
      <b/>
      <sz val="10"/>
      <color rgb="FF000000"/>
      <name val="SimSun"/>
      <charset val="134"/>
    </font>
    <font>
      <sz val="10"/>
      <name val="微软雅黑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b/>
      <sz val="10"/>
      <color rgb="FF000000"/>
      <name val="宋体"/>
      <family val="3"/>
      <charset val="134"/>
    </font>
    <font>
      <sz val="28"/>
      <color theme="1"/>
      <name val="方正小标宋简体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rgb="FF8CDDFA"/>
        <bgColor indexed="64"/>
      </patternFill>
    </fill>
    <fill>
      <patternFill patternType="solid">
        <fgColor rgb="FFFDEBFF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Protection="1">
      <alignment vertical="center"/>
      <protection locked="0"/>
    </xf>
    <xf numFmtId="0" fontId="13" fillId="0" borderId="0" xfId="0" applyFont="1" applyFill="1" applyProtection="1">
      <alignment vertical="center"/>
      <protection locked="0"/>
    </xf>
    <xf numFmtId="0" fontId="12" fillId="0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3" borderId="0" xfId="0" applyFont="1" applyFill="1">
      <alignment vertical="center"/>
    </xf>
    <xf numFmtId="0" fontId="14" fillId="0" borderId="0" xfId="0" applyFont="1" applyFill="1">
      <alignment vertical="center"/>
    </xf>
    <xf numFmtId="0" fontId="12" fillId="0" borderId="0" xfId="0" applyFont="1">
      <alignment vertical="center"/>
    </xf>
    <xf numFmtId="0" fontId="12" fillId="4" borderId="0" xfId="0" applyFont="1" applyFill="1">
      <alignment vertical="center"/>
    </xf>
    <xf numFmtId="0" fontId="13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>
      <alignment vertical="center"/>
    </xf>
    <xf numFmtId="0" fontId="12" fillId="0" borderId="0" xfId="0" applyFont="1" applyFill="1" applyAlignment="1"/>
    <xf numFmtId="0" fontId="10" fillId="0" borderId="0" xfId="0" applyFont="1" applyFill="1" applyAlignment="1">
      <alignment vertical="center" wrapText="1"/>
    </xf>
    <xf numFmtId="0" fontId="12" fillId="0" borderId="1" xfId="0" applyFont="1" applyFill="1" applyBorder="1">
      <alignment vertical="center"/>
    </xf>
    <xf numFmtId="0" fontId="25" fillId="0" borderId="1" xfId="0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0"/>
  <sheetViews>
    <sheetView workbookViewId="0">
      <pane ySplit="4" topLeftCell="A5" activePane="bottomLeft" state="frozen"/>
      <selection pane="bottomLeft" activeCell="Z1" sqref="Z1"/>
    </sheetView>
  </sheetViews>
  <sheetFormatPr defaultColWidth="9" defaultRowHeight="13.5"/>
  <cols>
    <col min="1" max="1" width="8.5" style="21" customWidth="1"/>
    <col min="2" max="2" width="12.875" style="21" customWidth="1"/>
    <col min="3" max="3" width="6" style="27" customWidth="1"/>
    <col min="4" max="4" width="4.75" style="21" customWidth="1"/>
    <col min="5" max="6" width="5.125" style="21" customWidth="1"/>
    <col min="7" max="7" width="6" style="21" customWidth="1"/>
    <col min="8" max="8" width="5.25" style="21" customWidth="1"/>
    <col min="9" max="9" width="6" style="21" customWidth="1"/>
    <col min="10" max="10" width="4.875" style="21" customWidth="1"/>
    <col min="11" max="11" width="6" style="21" customWidth="1"/>
    <col min="12" max="12" width="4.875" style="21" customWidth="1"/>
    <col min="13" max="13" width="6" style="21" customWidth="1"/>
    <col min="14" max="14" width="4.75" style="21" customWidth="1"/>
    <col min="15" max="15" width="6" style="21" customWidth="1"/>
    <col min="16" max="16" width="5.25" style="21" customWidth="1"/>
    <col min="17" max="17" width="6" style="21" customWidth="1"/>
    <col min="18" max="18" width="4.875" style="21" customWidth="1"/>
    <col min="19" max="19" width="5" style="21" customWidth="1"/>
    <col min="20" max="20" width="5.125" style="21" customWidth="1"/>
    <col min="21" max="21" width="7.375" style="21" customWidth="1"/>
    <col min="22" max="22" width="5.375" style="21" customWidth="1"/>
    <col min="23" max="23" width="5.625" style="21" customWidth="1"/>
    <col min="24" max="24" width="5.5" style="21" customWidth="1"/>
    <col min="25" max="25" width="7.125" style="21" customWidth="1"/>
  </cols>
  <sheetData>
    <row r="1" spans="1:25" s="19" customFormat="1" ht="27" customHeight="1">
      <c r="A1" s="41" t="s">
        <v>83</v>
      </c>
      <c r="B1" s="42"/>
      <c r="C1" s="41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s="20" customFormat="1" ht="26.1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6"/>
    </row>
    <row r="3" spans="1:25" s="19" customFormat="1" ht="35.25" customHeight="1">
      <c r="A3" s="47" t="s">
        <v>0</v>
      </c>
      <c r="B3" s="49" t="s">
        <v>1</v>
      </c>
      <c r="C3" s="47" t="s">
        <v>2</v>
      </c>
      <c r="D3" s="47" t="s">
        <v>3</v>
      </c>
      <c r="E3" s="47"/>
      <c r="F3" s="49" t="s">
        <v>4</v>
      </c>
      <c r="G3" s="49"/>
      <c r="H3" s="50" t="s">
        <v>80</v>
      </c>
      <c r="I3" s="47"/>
      <c r="J3" s="50" t="s">
        <v>81</v>
      </c>
      <c r="K3" s="47"/>
      <c r="L3" s="50" t="s">
        <v>82</v>
      </c>
      <c r="M3" s="47"/>
      <c r="N3" s="47" t="s">
        <v>5</v>
      </c>
      <c r="O3" s="47"/>
      <c r="P3" s="47" t="s">
        <v>6</v>
      </c>
      <c r="Q3" s="47"/>
      <c r="R3" s="47" t="s">
        <v>7</v>
      </c>
      <c r="S3" s="47"/>
      <c r="T3" s="47" t="s">
        <v>8</v>
      </c>
      <c r="U3" s="47"/>
      <c r="V3" s="47" t="s">
        <v>9</v>
      </c>
      <c r="W3" s="47"/>
      <c r="X3" s="47" t="s">
        <v>10</v>
      </c>
      <c r="Y3" s="47"/>
    </row>
    <row r="4" spans="1:25" s="19" customFormat="1" ht="42" customHeight="1">
      <c r="A4" s="47"/>
      <c r="B4" s="49"/>
      <c r="C4" s="48"/>
      <c r="D4" s="28" t="s">
        <v>11</v>
      </c>
      <c r="E4" s="28" t="s">
        <v>12</v>
      </c>
      <c r="F4" s="28" t="s">
        <v>11</v>
      </c>
      <c r="G4" s="28" t="s">
        <v>12</v>
      </c>
      <c r="H4" s="28" t="s">
        <v>11</v>
      </c>
      <c r="I4" s="28" t="s">
        <v>13</v>
      </c>
      <c r="J4" s="28" t="s">
        <v>11</v>
      </c>
      <c r="K4" s="28" t="s">
        <v>13</v>
      </c>
      <c r="L4" s="28" t="s">
        <v>11</v>
      </c>
      <c r="M4" s="28" t="s">
        <v>13</v>
      </c>
      <c r="N4" s="28" t="s">
        <v>11</v>
      </c>
      <c r="O4" s="28" t="s">
        <v>13</v>
      </c>
      <c r="P4" s="28" t="s">
        <v>11</v>
      </c>
      <c r="Q4" s="28" t="s">
        <v>13</v>
      </c>
      <c r="R4" s="28" t="s">
        <v>11</v>
      </c>
      <c r="S4" s="28" t="s">
        <v>13</v>
      </c>
      <c r="T4" s="28" t="s">
        <v>11</v>
      </c>
      <c r="U4" s="28" t="s">
        <v>13</v>
      </c>
      <c r="V4" s="28" t="s">
        <v>11</v>
      </c>
      <c r="W4" s="28" t="s">
        <v>13</v>
      </c>
      <c r="X4" s="28" t="s">
        <v>11</v>
      </c>
      <c r="Y4" s="28" t="s">
        <v>13</v>
      </c>
    </row>
    <row r="5" spans="1:25" s="21" customFormat="1" ht="21" customHeight="1">
      <c r="A5" s="59" t="s">
        <v>14</v>
      </c>
      <c r="B5" s="30" t="s">
        <v>15</v>
      </c>
      <c r="C5" s="31">
        <v>145</v>
      </c>
      <c r="D5" s="31">
        <v>40</v>
      </c>
      <c r="E5" s="31">
        <v>2211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>
        <v>14</v>
      </c>
      <c r="U5" s="31">
        <v>765</v>
      </c>
      <c r="V5" s="31">
        <v>14</v>
      </c>
      <c r="W5" s="31">
        <v>810</v>
      </c>
      <c r="X5" s="31">
        <v>12</v>
      </c>
      <c r="Y5" s="31">
        <v>634</v>
      </c>
    </row>
    <row r="6" spans="1:25" s="21" customFormat="1" ht="21" customHeight="1">
      <c r="A6" s="60"/>
      <c r="B6" s="30" t="s">
        <v>16</v>
      </c>
      <c r="C6" s="31">
        <v>137</v>
      </c>
      <c r="D6" s="31">
        <v>32</v>
      </c>
      <c r="E6" s="31">
        <v>1437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>
        <v>8</v>
      </c>
      <c r="U6" s="31">
        <v>338</v>
      </c>
      <c r="V6" s="31">
        <v>14</v>
      </c>
      <c r="W6" s="31">
        <v>638</v>
      </c>
      <c r="X6" s="31">
        <v>10</v>
      </c>
      <c r="Y6" s="31">
        <v>461</v>
      </c>
    </row>
    <row r="7" spans="1:25" s="21" customFormat="1" ht="30.95" customHeight="1">
      <c r="A7" s="60"/>
      <c r="B7" s="31" t="s">
        <v>17</v>
      </c>
      <c r="C7" s="31">
        <v>188</v>
      </c>
      <c r="D7" s="31">
        <v>50</v>
      </c>
      <c r="E7" s="31">
        <v>2640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>
        <v>14</v>
      </c>
      <c r="U7" s="31">
        <v>700</v>
      </c>
      <c r="V7" s="31">
        <v>16</v>
      </c>
      <c r="W7" s="31">
        <v>823</v>
      </c>
      <c r="X7" s="31">
        <v>20</v>
      </c>
      <c r="Y7" s="31">
        <v>1117</v>
      </c>
    </row>
    <row r="8" spans="1:25" s="21" customFormat="1" ht="21" customHeight="1">
      <c r="A8" s="61"/>
      <c r="B8" s="30" t="s">
        <v>18</v>
      </c>
      <c r="C8" s="31">
        <v>73</v>
      </c>
      <c r="D8" s="31">
        <v>16</v>
      </c>
      <c r="E8" s="31">
        <v>777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>
        <v>12</v>
      </c>
      <c r="U8" s="31">
        <v>607</v>
      </c>
      <c r="V8" s="31">
        <v>2</v>
      </c>
      <c r="W8" s="31">
        <v>80</v>
      </c>
      <c r="X8" s="31">
        <v>2</v>
      </c>
      <c r="Y8" s="31">
        <v>90</v>
      </c>
    </row>
    <row r="9" spans="1:25" s="21" customFormat="1" ht="21" customHeight="1">
      <c r="A9" s="51" t="s">
        <v>19</v>
      </c>
      <c r="B9" s="52"/>
      <c r="C9" s="32">
        <f>SUM(C5:C8)</f>
        <v>543</v>
      </c>
      <c r="D9" s="32">
        <f>SUM(D5:D8)</f>
        <v>138</v>
      </c>
      <c r="E9" s="32">
        <f>SUM(E5:E8)</f>
        <v>7065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>
        <f t="shared" ref="T9:Y9" si="0">SUM(T5:T8)</f>
        <v>48</v>
      </c>
      <c r="U9" s="32">
        <f t="shared" si="0"/>
        <v>2410</v>
      </c>
      <c r="V9" s="32">
        <f t="shared" si="0"/>
        <v>46</v>
      </c>
      <c r="W9" s="32">
        <f t="shared" si="0"/>
        <v>2351</v>
      </c>
      <c r="X9" s="32">
        <f t="shared" si="0"/>
        <v>44</v>
      </c>
      <c r="Y9" s="32">
        <f t="shared" si="0"/>
        <v>2302</v>
      </c>
    </row>
    <row r="10" spans="1:25" s="21" customFormat="1" ht="21" customHeight="1">
      <c r="A10" s="62" t="s">
        <v>20</v>
      </c>
      <c r="B10" s="30" t="s">
        <v>21</v>
      </c>
      <c r="C10" s="31">
        <v>69</v>
      </c>
      <c r="D10" s="31">
        <v>14</v>
      </c>
      <c r="E10" s="31">
        <v>543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>
        <v>4</v>
      </c>
      <c r="U10" s="31">
        <v>148</v>
      </c>
      <c r="V10" s="31">
        <v>4</v>
      </c>
      <c r="W10" s="31">
        <v>179</v>
      </c>
      <c r="X10" s="31">
        <v>6</v>
      </c>
      <c r="Y10" s="31">
        <v>216</v>
      </c>
    </row>
    <row r="11" spans="1:25" s="21" customFormat="1" ht="21" customHeight="1">
      <c r="A11" s="63"/>
      <c r="B11" s="30" t="s">
        <v>22</v>
      </c>
      <c r="C11" s="31">
        <v>35</v>
      </c>
      <c r="D11" s="31">
        <v>6</v>
      </c>
      <c r="E11" s="31">
        <v>229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>
        <v>2</v>
      </c>
      <c r="U11" s="31">
        <v>70</v>
      </c>
      <c r="V11" s="31">
        <v>2</v>
      </c>
      <c r="W11" s="31">
        <v>72</v>
      </c>
      <c r="X11" s="31">
        <v>2</v>
      </c>
      <c r="Y11" s="31">
        <v>87</v>
      </c>
    </row>
    <row r="12" spans="1:25" s="21" customFormat="1" ht="21" customHeight="1">
      <c r="A12" s="63"/>
      <c r="B12" s="30" t="s">
        <v>23</v>
      </c>
      <c r="C12" s="31">
        <v>24</v>
      </c>
      <c r="D12" s="31">
        <v>4</v>
      </c>
      <c r="E12" s="31">
        <v>133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>
        <v>1</v>
      </c>
      <c r="U12" s="31">
        <v>39</v>
      </c>
      <c r="V12" s="31">
        <v>1</v>
      </c>
      <c r="W12" s="31">
        <v>41</v>
      </c>
      <c r="X12" s="31">
        <v>2</v>
      </c>
      <c r="Y12" s="31">
        <v>53</v>
      </c>
    </row>
    <row r="13" spans="1:25" s="21" customFormat="1" ht="21" customHeight="1">
      <c r="A13" s="63"/>
      <c r="B13" s="30" t="s">
        <v>24</v>
      </c>
      <c r="C13" s="31">
        <v>34</v>
      </c>
      <c r="D13" s="31">
        <v>5</v>
      </c>
      <c r="E13" s="31">
        <v>178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>
        <v>1</v>
      </c>
      <c r="U13" s="31">
        <v>33</v>
      </c>
      <c r="V13" s="31">
        <v>2</v>
      </c>
      <c r="W13" s="31">
        <v>66</v>
      </c>
      <c r="X13" s="31">
        <v>2</v>
      </c>
      <c r="Y13" s="31">
        <v>79</v>
      </c>
    </row>
    <row r="14" spans="1:25" s="22" customFormat="1" ht="21" customHeight="1">
      <c r="A14" s="63"/>
      <c r="B14" s="30" t="s">
        <v>25</v>
      </c>
      <c r="C14" s="31">
        <v>29</v>
      </c>
      <c r="D14" s="31">
        <v>3</v>
      </c>
      <c r="E14" s="31">
        <v>83</v>
      </c>
      <c r="F14" s="31">
        <v>6</v>
      </c>
      <c r="G14" s="31">
        <v>106</v>
      </c>
      <c r="H14" s="31">
        <v>1</v>
      </c>
      <c r="I14" s="31">
        <v>11</v>
      </c>
      <c r="J14" s="31">
        <v>1</v>
      </c>
      <c r="K14" s="31">
        <v>11</v>
      </c>
      <c r="L14" s="31">
        <v>1</v>
      </c>
      <c r="M14" s="31">
        <v>21</v>
      </c>
      <c r="N14" s="39">
        <v>1</v>
      </c>
      <c r="O14" s="31">
        <v>16</v>
      </c>
      <c r="P14" s="31">
        <v>1</v>
      </c>
      <c r="Q14" s="31">
        <v>21</v>
      </c>
      <c r="R14" s="31">
        <v>1</v>
      </c>
      <c r="S14" s="31">
        <v>26</v>
      </c>
      <c r="T14" s="31">
        <v>1</v>
      </c>
      <c r="U14" s="31">
        <v>25</v>
      </c>
      <c r="V14" s="31">
        <v>1</v>
      </c>
      <c r="W14" s="31">
        <v>27</v>
      </c>
      <c r="X14" s="31">
        <v>1</v>
      </c>
      <c r="Y14" s="31">
        <v>31</v>
      </c>
    </row>
    <row r="15" spans="1:25" s="21" customFormat="1" ht="21" customHeight="1">
      <c r="A15" s="63"/>
      <c r="B15" s="30" t="s">
        <v>26</v>
      </c>
      <c r="C15" s="31">
        <v>48</v>
      </c>
      <c r="D15" s="31">
        <v>6</v>
      </c>
      <c r="E15" s="31">
        <v>175</v>
      </c>
      <c r="F15" s="31">
        <v>6</v>
      </c>
      <c r="G15" s="31">
        <v>185</v>
      </c>
      <c r="H15" s="31">
        <v>1</v>
      </c>
      <c r="I15" s="31">
        <v>20</v>
      </c>
      <c r="J15" s="31">
        <v>1</v>
      </c>
      <c r="K15" s="31">
        <v>24</v>
      </c>
      <c r="L15" s="31">
        <v>1</v>
      </c>
      <c r="M15" s="31">
        <v>29</v>
      </c>
      <c r="N15" s="31">
        <v>1</v>
      </c>
      <c r="O15" s="31">
        <v>43</v>
      </c>
      <c r="P15" s="31">
        <v>1</v>
      </c>
      <c r="Q15" s="31">
        <v>31</v>
      </c>
      <c r="R15" s="31">
        <v>1</v>
      </c>
      <c r="S15" s="31">
        <v>38</v>
      </c>
      <c r="T15" s="31">
        <v>2</v>
      </c>
      <c r="U15" s="31">
        <v>52</v>
      </c>
      <c r="V15" s="31">
        <v>2</v>
      </c>
      <c r="W15" s="31">
        <v>53</v>
      </c>
      <c r="X15" s="31">
        <v>2</v>
      </c>
      <c r="Y15" s="31">
        <v>70</v>
      </c>
    </row>
    <row r="16" spans="1:25" s="21" customFormat="1" ht="21" customHeight="1">
      <c r="A16" s="63"/>
      <c r="B16" s="30" t="s">
        <v>27</v>
      </c>
      <c r="C16" s="31">
        <v>57</v>
      </c>
      <c r="D16" s="31">
        <v>10</v>
      </c>
      <c r="E16" s="31">
        <v>333</v>
      </c>
      <c r="F16" s="31"/>
      <c r="G16" s="31"/>
      <c r="H16" s="31"/>
      <c r="I16" s="31"/>
      <c r="J16" s="33"/>
      <c r="K16" s="31"/>
      <c r="L16" s="31"/>
      <c r="M16" s="31"/>
      <c r="N16" s="31"/>
      <c r="O16" s="31"/>
      <c r="P16" s="31"/>
      <c r="Q16" s="31"/>
      <c r="R16" s="31"/>
      <c r="S16" s="31"/>
      <c r="T16" s="31">
        <v>3</v>
      </c>
      <c r="U16" s="31">
        <v>99</v>
      </c>
      <c r="V16" s="31">
        <v>4</v>
      </c>
      <c r="W16" s="31">
        <v>123</v>
      </c>
      <c r="X16" s="31">
        <v>3</v>
      </c>
      <c r="Y16" s="31">
        <v>111</v>
      </c>
    </row>
    <row r="17" spans="1:25" s="23" customFormat="1" ht="21" customHeight="1">
      <c r="A17" s="63"/>
      <c r="B17" s="30" t="s">
        <v>28</v>
      </c>
      <c r="C17" s="31">
        <v>71</v>
      </c>
      <c r="D17" s="31">
        <v>12</v>
      </c>
      <c r="E17" s="31">
        <v>459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>
        <v>4</v>
      </c>
      <c r="U17" s="31">
        <v>137</v>
      </c>
      <c r="V17" s="31">
        <v>4</v>
      </c>
      <c r="W17" s="31">
        <v>164</v>
      </c>
      <c r="X17" s="31">
        <v>4</v>
      </c>
      <c r="Y17" s="31">
        <v>158</v>
      </c>
    </row>
    <row r="18" spans="1:25" s="24" customFormat="1" ht="21" customHeight="1">
      <c r="A18" s="63"/>
      <c r="B18" s="30" t="s">
        <v>29</v>
      </c>
      <c r="C18" s="31">
        <v>59</v>
      </c>
      <c r="D18" s="31">
        <v>10</v>
      </c>
      <c r="E18" s="31">
        <v>349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18">
        <v>3</v>
      </c>
      <c r="U18" s="18">
        <v>99</v>
      </c>
      <c r="V18" s="18">
        <v>4</v>
      </c>
      <c r="W18" s="18">
        <v>139</v>
      </c>
      <c r="X18" s="18">
        <v>3</v>
      </c>
      <c r="Y18" s="18">
        <v>111</v>
      </c>
    </row>
    <row r="19" spans="1:25" s="24" customFormat="1" ht="21" customHeight="1">
      <c r="A19" s="64"/>
      <c r="B19" s="30" t="s">
        <v>30</v>
      </c>
      <c r="C19" s="31">
        <v>28</v>
      </c>
      <c r="D19" s="31">
        <v>8</v>
      </c>
      <c r="E19" s="31">
        <v>244</v>
      </c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>
        <v>2</v>
      </c>
      <c r="U19" s="31">
        <v>56</v>
      </c>
      <c r="V19" s="31">
        <v>3</v>
      </c>
      <c r="W19" s="31">
        <v>87</v>
      </c>
      <c r="X19" s="31">
        <v>3</v>
      </c>
      <c r="Y19" s="31">
        <v>101</v>
      </c>
    </row>
    <row r="20" spans="1:25" s="21" customFormat="1" ht="21" customHeight="1">
      <c r="A20" s="53" t="s">
        <v>31</v>
      </c>
      <c r="B20" s="54"/>
      <c r="C20" s="32">
        <f>SUM(C10:C19)</f>
        <v>454</v>
      </c>
      <c r="D20" s="32">
        <f>SUM(D10:D19)</f>
        <v>78</v>
      </c>
      <c r="E20" s="32">
        <f>SUM(E10:E19)</f>
        <v>2726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>
        <f t="shared" ref="T20:Y20" si="1">SUM(T10:T19)</f>
        <v>23</v>
      </c>
      <c r="U20" s="40">
        <f t="shared" si="1"/>
        <v>758</v>
      </c>
      <c r="V20" s="40">
        <f t="shared" si="1"/>
        <v>27</v>
      </c>
      <c r="W20" s="40">
        <f t="shared" si="1"/>
        <v>951</v>
      </c>
      <c r="X20" s="40">
        <f t="shared" si="1"/>
        <v>28</v>
      </c>
      <c r="Y20" s="40">
        <f t="shared" si="1"/>
        <v>1017</v>
      </c>
    </row>
    <row r="21" spans="1:25" s="21" customFormat="1" ht="21" customHeight="1">
      <c r="A21" s="53" t="s">
        <v>32</v>
      </c>
      <c r="B21" s="54"/>
      <c r="C21" s="32">
        <f>C9+C20</f>
        <v>997</v>
      </c>
      <c r="D21" s="32">
        <f t="shared" ref="D21:E21" si="2">D9+D20</f>
        <v>216</v>
      </c>
      <c r="E21" s="32">
        <f t="shared" si="2"/>
        <v>9791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>
        <f>T9+T20</f>
        <v>71</v>
      </c>
      <c r="U21" s="40">
        <f t="shared" ref="U21:Y21" si="3">U9+U20</f>
        <v>3168</v>
      </c>
      <c r="V21" s="40">
        <f t="shared" si="3"/>
        <v>73</v>
      </c>
      <c r="W21" s="40">
        <f t="shared" si="3"/>
        <v>3302</v>
      </c>
      <c r="X21" s="40">
        <f t="shared" si="3"/>
        <v>72</v>
      </c>
      <c r="Y21" s="40">
        <f t="shared" si="3"/>
        <v>3319</v>
      </c>
    </row>
    <row r="22" spans="1:25" s="21" customFormat="1" ht="23.1" customHeight="1">
      <c r="A22" s="58" t="s">
        <v>33</v>
      </c>
      <c r="B22" s="30" t="s">
        <v>34</v>
      </c>
      <c r="C22" s="31">
        <v>112</v>
      </c>
      <c r="D22" s="31"/>
      <c r="E22" s="31"/>
      <c r="F22" s="31">
        <v>38</v>
      </c>
      <c r="G22" s="31">
        <v>2165</v>
      </c>
      <c r="H22" s="31">
        <v>6</v>
      </c>
      <c r="I22" s="31">
        <v>286</v>
      </c>
      <c r="J22" s="31">
        <v>6</v>
      </c>
      <c r="K22" s="31">
        <v>330</v>
      </c>
      <c r="L22" s="31">
        <v>6</v>
      </c>
      <c r="M22" s="31">
        <v>372</v>
      </c>
      <c r="N22" s="31">
        <v>7</v>
      </c>
      <c r="O22" s="31">
        <v>399</v>
      </c>
      <c r="P22" s="31">
        <v>7</v>
      </c>
      <c r="Q22" s="31">
        <v>426</v>
      </c>
      <c r="R22" s="31">
        <v>6</v>
      </c>
      <c r="S22" s="31">
        <v>352</v>
      </c>
      <c r="T22" s="31"/>
      <c r="U22" s="31"/>
      <c r="V22" s="31"/>
      <c r="W22" s="31"/>
      <c r="X22" s="31"/>
      <c r="Y22" s="31"/>
    </row>
    <row r="23" spans="1:25" s="25" customFormat="1" ht="23.1" customHeight="1">
      <c r="A23" s="47"/>
      <c r="B23" s="30" t="s">
        <v>35</v>
      </c>
      <c r="C23" s="31">
        <v>127</v>
      </c>
      <c r="D23" s="31"/>
      <c r="E23" s="31"/>
      <c r="F23" s="31">
        <v>45</v>
      </c>
      <c r="G23" s="31">
        <v>2310</v>
      </c>
      <c r="H23" s="31">
        <v>7</v>
      </c>
      <c r="I23" s="31">
        <v>315</v>
      </c>
      <c r="J23" s="31">
        <v>7</v>
      </c>
      <c r="K23" s="31">
        <v>370</v>
      </c>
      <c r="L23" s="31">
        <v>8</v>
      </c>
      <c r="M23" s="31">
        <v>414</v>
      </c>
      <c r="N23" s="31">
        <v>7</v>
      </c>
      <c r="O23" s="31">
        <v>386</v>
      </c>
      <c r="P23" s="31">
        <v>8</v>
      </c>
      <c r="Q23" s="31">
        <v>408</v>
      </c>
      <c r="R23" s="31">
        <v>8</v>
      </c>
      <c r="S23" s="31">
        <v>417</v>
      </c>
      <c r="T23" s="31"/>
      <c r="U23" s="31"/>
      <c r="V23" s="31"/>
      <c r="W23" s="31"/>
      <c r="X23" s="31"/>
      <c r="Y23" s="31"/>
    </row>
    <row r="24" spans="1:25" s="21" customFormat="1" ht="23.1" customHeight="1">
      <c r="A24" s="47"/>
      <c r="B24" s="30" t="s">
        <v>36</v>
      </c>
      <c r="C24" s="31">
        <v>111</v>
      </c>
      <c r="D24" s="31"/>
      <c r="E24" s="31"/>
      <c r="F24" s="31">
        <v>39</v>
      </c>
      <c r="G24" s="31">
        <v>2197</v>
      </c>
      <c r="H24" s="31">
        <v>6</v>
      </c>
      <c r="I24" s="31">
        <v>323</v>
      </c>
      <c r="J24" s="31">
        <v>6</v>
      </c>
      <c r="K24" s="31">
        <v>310</v>
      </c>
      <c r="L24" s="31">
        <v>7</v>
      </c>
      <c r="M24" s="31">
        <v>409</v>
      </c>
      <c r="N24" s="31">
        <v>7</v>
      </c>
      <c r="O24" s="31">
        <v>395</v>
      </c>
      <c r="P24" s="39">
        <v>6</v>
      </c>
      <c r="Q24" s="31">
        <v>354</v>
      </c>
      <c r="R24" s="31">
        <v>7</v>
      </c>
      <c r="S24" s="31">
        <v>406</v>
      </c>
      <c r="T24" s="31"/>
      <c r="U24" s="31"/>
      <c r="V24" s="31"/>
      <c r="W24" s="31"/>
      <c r="X24" s="31"/>
      <c r="Y24" s="31"/>
    </row>
    <row r="25" spans="1:25" s="21" customFormat="1" ht="23.1" customHeight="1">
      <c r="A25" s="47"/>
      <c r="B25" s="30" t="s">
        <v>37</v>
      </c>
      <c r="C25" s="31">
        <v>33</v>
      </c>
      <c r="D25" s="31"/>
      <c r="E25" s="31"/>
      <c r="F25" s="31">
        <v>9</v>
      </c>
      <c r="G25" s="31">
        <v>433</v>
      </c>
      <c r="H25" s="31">
        <v>1</v>
      </c>
      <c r="I25" s="31">
        <v>54</v>
      </c>
      <c r="J25" s="31">
        <v>2</v>
      </c>
      <c r="K25" s="31">
        <v>84</v>
      </c>
      <c r="L25" s="31">
        <v>1</v>
      </c>
      <c r="M25" s="31">
        <v>53</v>
      </c>
      <c r="N25" s="31">
        <v>2</v>
      </c>
      <c r="O25" s="31">
        <v>78</v>
      </c>
      <c r="P25" s="31">
        <v>1</v>
      </c>
      <c r="Q25" s="31">
        <v>67</v>
      </c>
      <c r="R25" s="31">
        <v>2</v>
      </c>
      <c r="S25" s="31">
        <v>97</v>
      </c>
      <c r="T25" s="31"/>
      <c r="U25" s="31"/>
      <c r="V25" s="31"/>
      <c r="W25" s="31"/>
      <c r="X25" s="31"/>
      <c r="Y25" s="31"/>
    </row>
    <row r="26" spans="1:25" s="21" customFormat="1" ht="23.1" customHeight="1">
      <c r="A26" s="47"/>
      <c r="B26" s="30" t="s">
        <v>38</v>
      </c>
      <c r="C26" s="33">
        <v>110</v>
      </c>
      <c r="D26" s="34"/>
      <c r="E26" s="34"/>
      <c r="F26" s="33">
        <v>38</v>
      </c>
      <c r="G26" s="33">
        <v>2212</v>
      </c>
      <c r="H26" s="33">
        <v>6</v>
      </c>
      <c r="I26" s="33">
        <v>323</v>
      </c>
      <c r="J26" s="33">
        <v>6</v>
      </c>
      <c r="K26" s="33">
        <v>357</v>
      </c>
      <c r="L26" s="33">
        <v>7</v>
      </c>
      <c r="M26" s="33">
        <v>419</v>
      </c>
      <c r="N26" s="33">
        <v>6</v>
      </c>
      <c r="O26" s="33">
        <v>365</v>
      </c>
      <c r="P26" s="33">
        <v>6</v>
      </c>
      <c r="Q26" s="33">
        <v>354</v>
      </c>
      <c r="R26" s="33">
        <v>7</v>
      </c>
      <c r="S26" s="33">
        <v>394</v>
      </c>
      <c r="T26" s="31"/>
      <c r="U26" s="31"/>
      <c r="V26" s="31"/>
      <c r="W26" s="31"/>
      <c r="X26" s="31"/>
      <c r="Y26" s="31"/>
    </row>
    <row r="27" spans="1:25" s="25" customFormat="1" ht="23.1" customHeight="1">
      <c r="A27" s="47"/>
      <c r="B27" s="30" t="s">
        <v>39</v>
      </c>
      <c r="C27" s="33">
        <v>125</v>
      </c>
      <c r="D27" s="34"/>
      <c r="E27" s="34"/>
      <c r="F27" s="33">
        <v>43</v>
      </c>
      <c r="G27" s="33">
        <v>2748</v>
      </c>
      <c r="H27" s="33">
        <v>7</v>
      </c>
      <c r="I27" s="33">
        <v>388</v>
      </c>
      <c r="J27" s="33">
        <v>7</v>
      </c>
      <c r="K27" s="33">
        <v>454</v>
      </c>
      <c r="L27" s="33">
        <v>7</v>
      </c>
      <c r="M27" s="33">
        <v>496</v>
      </c>
      <c r="N27" s="33">
        <v>8</v>
      </c>
      <c r="O27" s="33">
        <v>510</v>
      </c>
      <c r="P27" s="33">
        <v>7</v>
      </c>
      <c r="Q27" s="33">
        <v>468</v>
      </c>
      <c r="R27" s="33">
        <v>7</v>
      </c>
      <c r="S27" s="33">
        <v>432</v>
      </c>
      <c r="T27" s="31"/>
      <c r="U27" s="31"/>
      <c r="V27" s="31"/>
      <c r="W27" s="31"/>
      <c r="X27" s="31"/>
      <c r="Y27" s="31"/>
    </row>
    <row r="28" spans="1:25" s="21" customFormat="1" ht="23.1" customHeight="1">
      <c r="A28" s="47"/>
      <c r="B28" s="30" t="s">
        <v>40</v>
      </c>
      <c r="C28" s="33">
        <v>63</v>
      </c>
      <c r="D28" s="34"/>
      <c r="E28" s="34"/>
      <c r="F28" s="31">
        <v>20</v>
      </c>
      <c r="G28" s="31">
        <v>851</v>
      </c>
      <c r="H28" s="31">
        <v>2</v>
      </c>
      <c r="I28" s="31">
        <v>86</v>
      </c>
      <c r="J28" s="31">
        <v>3</v>
      </c>
      <c r="K28" s="31">
        <v>112</v>
      </c>
      <c r="L28" s="31">
        <v>3</v>
      </c>
      <c r="M28" s="31">
        <v>141</v>
      </c>
      <c r="N28" s="31">
        <v>4</v>
      </c>
      <c r="O28" s="31">
        <v>146</v>
      </c>
      <c r="P28" s="31">
        <v>4</v>
      </c>
      <c r="Q28" s="31">
        <v>158</v>
      </c>
      <c r="R28" s="31">
        <v>4</v>
      </c>
      <c r="S28" s="31">
        <v>208</v>
      </c>
      <c r="T28" s="31"/>
      <c r="U28" s="31"/>
      <c r="V28" s="31"/>
      <c r="W28" s="31"/>
      <c r="X28" s="31"/>
      <c r="Y28" s="31"/>
    </row>
    <row r="29" spans="1:25" s="26" customFormat="1" ht="23.1" customHeight="1">
      <c r="A29" s="51" t="s">
        <v>41</v>
      </c>
      <c r="B29" s="52"/>
      <c r="C29" s="32">
        <f>SUM(C22:C28)</f>
        <v>681</v>
      </c>
      <c r="D29" s="32"/>
      <c r="E29" s="32"/>
      <c r="F29" s="32">
        <f t="shared" ref="F29:S29" si="4">SUM(F22:F28)</f>
        <v>232</v>
      </c>
      <c r="G29" s="32">
        <f t="shared" si="4"/>
        <v>12916</v>
      </c>
      <c r="H29" s="32">
        <f t="shared" si="4"/>
        <v>35</v>
      </c>
      <c r="I29" s="32">
        <f t="shared" si="4"/>
        <v>1775</v>
      </c>
      <c r="J29" s="32">
        <f t="shared" si="4"/>
        <v>37</v>
      </c>
      <c r="K29" s="32">
        <f t="shared" si="4"/>
        <v>2017</v>
      </c>
      <c r="L29" s="32">
        <f t="shared" si="4"/>
        <v>39</v>
      </c>
      <c r="M29" s="32">
        <f t="shared" si="4"/>
        <v>2304</v>
      </c>
      <c r="N29" s="32">
        <f t="shared" si="4"/>
        <v>41</v>
      </c>
      <c r="O29" s="32">
        <f t="shared" si="4"/>
        <v>2279</v>
      </c>
      <c r="P29" s="32">
        <f t="shared" si="4"/>
        <v>39</v>
      </c>
      <c r="Q29" s="32">
        <f t="shared" si="4"/>
        <v>2235</v>
      </c>
      <c r="R29" s="32">
        <f t="shared" si="4"/>
        <v>41</v>
      </c>
      <c r="S29" s="32">
        <f t="shared" si="4"/>
        <v>2306</v>
      </c>
      <c r="T29" s="31"/>
      <c r="U29" s="31"/>
      <c r="V29" s="31"/>
      <c r="W29" s="31"/>
      <c r="X29" s="31"/>
      <c r="Y29" s="31"/>
    </row>
    <row r="30" spans="1:25" s="21" customFormat="1" ht="23.1" customHeight="1">
      <c r="A30" s="29" t="s">
        <v>42</v>
      </c>
      <c r="B30" s="30" t="s">
        <v>43</v>
      </c>
      <c r="C30" s="29">
        <v>37</v>
      </c>
      <c r="D30" s="29"/>
      <c r="E30" s="29"/>
      <c r="F30" s="29">
        <v>9</v>
      </c>
      <c r="G30" s="28">
        <v>268</v>
      </c>
      <c r="H30" s="28">
        <v>1</v>
      </c>
      <c r="I30" s="28">
        <v>25</v>
      </c>
      <c r="J30" s="28">
        <v>1</v>
      </c>
      <c r="K30" s="28">
        <v>37</v>
      </c>
      <c r="L30" s="28">
        <v>1</v>
      </c>
      <c r="M30" s="28">
        <v>37</v>
      </c>
      <c r="N30" s="28">
        <v>2</v>
      </c>
      <c r="O30" s="28">
        <v>62</v>
      </c>
      <c r="P30" s="28">
        <v>2</v>
      </c>
      <c r="Q30" s="28">
        <v>44</v>
      </c>
      <c r="R30" s="28">
        <v>2</v>
      </c>
      <c r="S30" s="28">
        <v>63</v>
      </c>
      <c r="T30" s="29"/>
      <c r="U30" s="29"/>
      <c r="V30" s="29"/>
      <c r="W30" s="29"/>
      <c r="X30" s="29"/>
      <c r="Y30" s="29"/>
    </row>
    <row r="31" spans="1:25" s="21" customFormat="1" ht="23.1" customHeight="1">
      <c r="A31" s="50" t="s">
        <v>44</v>
      </c>
      <c r="B31" s="33" t="s">
        <v>45</v>
      </c>
      <c r="C31" s="31">
        <v>21</v>
      </c>
      <c r="D31" s="31"/>
      <c r="E31" s="31"/>
      <c r="F31" s="31">
        <v>8</v>
      </c>
      <c r="G31" s="31">
        <v>241</v>
      </c>
      <c r="H31" s="33">
        <v>1</v>
      </c>
      <c r="I31" s="33">
        <v>30</v>
      </c>
      <c r="J31" s="33">
        <v>1</v>
      </c>
      <c r="K31" s="33">
        <v>26</v>
      </c>
      <c r="L31" s="33">
        <v>1</v>
      </c>
      <c r="M31" s="33">
        <v>32</v>
      </c>
      <c r="N31" s="33">
        <v>1</v>
      </c>
      <c r="O31" s="33">
        <v>29</v>
      </c>
      <c r="P31" s="33">
        <v>2</v>
      </c>
      <c r="Q31" s="33">
        <v>62</v>
      </c>
      <c r="R31" s="33">
        <v>2</v>
      </c>
      <c r="S31" s="33">
        <v>62</v>
      </c>
      <c r="T31" s="31"/>
      <c r="U31" s="31"/>
      <c r="V31" s="31"/>
      <c r="W31" s="31"/>
      <c r="X31" s="31"/>
      <c r="Y31" s="31"/>
    </row>
    <row r="32" spans="1:25" s="21" customFormat="1" ht="23.1" customHeight="1">
      <c r="A32" s="65"/>
      <c r="B32" s="33" t="s">
        <v>46</v>
      </c>
      <c r="C32" s="31">
        <v>14</v>
      </c>
      <c r="D32" s="31"/>
      <c r="E32" s="31"/>
      <c r="F32" s="31">
        <v>6</v>
      </c>
      <c r="G32" s="33">
        <v>104</v>
      </c>
      <c r="H32" s="33">
        <v>1</v>
      </c>
      <c r="I32" s="33">
        <v>11</v>
      </c>
      <c r="J32" s="33">
        <v>1</v>
      </c>
      <c r="K32" s="33">
        <v>13</v>
      </c>
      <c r="L32" s="33">
        <v>1</v>
      </c>
      <c r="M32" s="33">
        <v>18</v>
      </c>
      <c r="N32" s="33">
        <v>1</v>
      </c>
      <c r="O32" s="33">
        <v>13</v>
      </c>
      <c r="P32" s="33">
        <v>1</v>
      </c>
      <c r="Q32" s="33">
        <v>21</v>
      </c>
      <c r="R32" s="33">
        <v>1</v>
      </c>
      <c r="S32" s="33">
        <v>28</v>
      </c>
      <c r="T32" s="31"/>
      <c r="U32" s="31"/>
      <c r="V32" s="31"/>
      <c r="W32" s="31"/>
      <c r="X32" s="31"/>
      <c r="Y32" s="31"/>
    </row>
    <row r="33" spans="1:25" s="21" customFormat="1" ht="23.1" customHeight="1">
      <c r="A33" s="65"/>
      <c r="B33" s="33" t="s">
        <v>47</v>
      </c>
      <c r="C33" s="31">
        <v>12</v>
      </c>
      <c r="D33" s="31"/>
      <c r="E33" s="31"/>
      <c r="F33" s="31">
        <v>5</v>
      </c>
      <c r="G33" s="33">
        <v>62</v>
      </c>
      <c r="H33" s="33">
        <v>0</v>
      </c>
      <c r="I33" s="33">
        <v>0</v>
      </c>
      <c r="J33" s="33">
        <v>1</v>
      </c>
      <c r="K33" s="33">
        <v>6</v>
      </c>
      <c r="L33" s="33">
        <v>1</v>
      </c>
      <c r="M33" s="33">
        <v>7</v>
      </c>
      <c r="N33" s="33">
        <v>1</v>
      </c>
      <c r="O33" s="33">
        <v>8</v>
      </c>
      <c r="P33" s="33">
        <v>1</v>
      </c>
      <c r="Q33" s="33">
        <v>20</v>
      </c>
      <c r="R33" s="33">
        <v>1</v>
      </c>
      <c r="S33" s="33">
        <v>21</v>
      </c>
      <c r="T33" s="31"/>
      <c r="U33" s="31"/>
      <c r="V33" s="31"/>
      <c r="W33" s="31"/>
      <c r="X33" s="31"/>
      <c r="Y33" s="31"/>
    </row>
    <row r="34" spans="1:25" s="21" customFormat="1" ht="23.1" customHeight="1">
      <c r="A34" s="29" t="s">
        <v>48</v>
      </c>
      <c r="B34" s="30" t="s">
        <v>49</v>
      </c>
      <c r="C34" s="31">
        <v>24</v>
      </c>
      <c r="D34" s="31"/>
      <c r="E34" s="31"/>
      <c r="F34" s="31">
        <v>8</v>
      </c>
      <c r="G34" s="31">
        <v>245</v>
      </c>
      <c r="H34" s="31">
        <v>1</v>
      </c>
      <c r="I34" s="31">
        <v>18</v>
      </c>
      <c r="J34" s="31">
        <v>1</v>
      </c>
      <c r="K34" s="31">
        <v>29</v>
      </c>
      <c r="L34" s="31">
        <v>1</v>
      </c>
      <c r="M34" s="31">
        <v>25</v>
      </c>
      <c r="N34" s="31">
        <v>2</v>
      </c>
      <c r="O34" s="31">
        <v>56</v>
      </c>
      <c r="P34" s="31">
        <v>1</v>
      </c>
      <c r="Q34" s="31">
        <v>49</v>
      </c>
      <c r="R34" s="31">
        <v>2</v>
      </c>
      <c r="S34" s="31">
        <v>68</v>
      </c>
      <c r="T34" s="31"/>
      <c r="U34" s="31"/>
      <c r="V34" s="31"/>
      <c r="W34" s="31"/>
      <c r="X34" s="31"/>
      <c r="Y34" s="31"/>
    </row>
    <row r="35" spans="1:25" s="21" customFormat="1" ht="23.1" customHeight="1">
      <c r="A35" s="29" t="s">
        <v>50</v>
      </c>
      <c r="B35" s="30" t="s">
        <v>51</v>
      </c>
      <c r="C35" s="31">
        <v>19</v>
      </c>
      <c r="D35" s="31"/>
      <c r="E35" s="31"/>
      <c r="F35" s="31">
        <v>7</v>
      </c>
      <c r="G35" s="31">
        <v>218</v>
      </c>
      <c r="H35" s="31">
        <v>1</v>
      </c>
      <c r="I35" s="31">
        <v>21</v>
      </c>
      <c r="J35" s="31">
        <v>1</v>
      </c>
      <c r="K35" s="31">
        <v>29</v>
      </c>
      <c r="L35" s="31">
        <v>1</v>
      </c>
      <c r="M35" s="31">
        <v>35</v>
      </c>
      <c r="N35" s="31">
        <v>1</v>
      </c>
      <c r="O35" s="31">
        <v>39</v>
      </c>
      <c r="P35" s="31">
        <v>1</v>
      </c>
      <c r="Q35" s="31">
        <v>44</v>
      </c>
      <c r="R35" s="31">
        <v>2</v>
      </c>
      <c r="S35" s="31">
        <v>50</v>
      </c>
      <c r="T35" s="31"/>
      <c r="U35" s="31"/>
      <c r="V35" s="31"/>
      <c r="W35" s="31"/>
      <c r="X35" s="31"/>
      <c r="Y35" s="31"/>
    </row>
    <row r="36" spans="1:25" s="21" customFormat="1" ht="23.1" customHeight="1">
      <c r="A36" s="29" t="s">
        <v>52</v>
      </c>
      <c r="B36" s="30" t="s">
        <v>53</v>
      </c>
      <c r="C36" s="29">
        <v>23</v>
      </c>
      <c r="D36" s="29"/>
      <c r="E36" s="29"/>
      <c r="F36" s="29">
        <v>7</v>
      </c>
      <c r="G36" s="29">
        <v>210</v>
      </c>
      <c r="H36" s="29">
        <v>1</v>
      </c>
      <c r="I36" s="29">
        <v>25</v>
      </c>
      <c r="J36" s="29">
        <v>1</v>
      </c>
      <c r="K36" s="29">
        <v>21</v>
      </c>
      <c r="L36" s="29">
        <v>1</v>
      </c>
      <c r="M36" s="29">
        <v>32</v>
      </c>
      <c r="N36" s="29">
        <v>1</v>
      </c>
      <c r="O36" s="29">
        <v>42</v>
      </c>
      <c r="P36" s="29">
        <v>1</v>
      </c>
      <c r="Q36" s="29">
        <v>40</v>
      </c>
      <c r="R36" s="29">
        <v>2</v>
      </c>
      <c r="S36" s="29">
        <v>50</v>
      </c>
      <c r="T36" s="31"/>
      <c r="U36" s="31"/>
      <c r="V36" s="31"/>
      <c r="W36" s="31"/>
      <c r="X36" s="31"/>
      <c r="Y36" s="31"/>
    </row>
    <row r="37" spans="1:25" s="21" customFormat="1" ht="23.1" customHeight="1">
      <c r="A37" s="29" t="s">
        <v>54</v>
      </c>
      <c r="B37" s="30" t="s">
        <v>55</v>
      </c>
      <c r="C37" s="31">
        <v>24</v>
      </c>
      <c r="D37" s="31"/>
      <c r="E37" s="31"/>
      <c r="F37" s="31">
        <v>9</v>
      </c>
      <c r="G37" s="31">
        <v>242</v>
      </c>
      <c r="H37" s="31">
        <v>1</v>
      </c>
      <c r="I37" s="31">
        <v>29</v>
      </c>
      <c r="J37" s="31">
        <v>1</v>
      </c>
      <c r="K37" s="31">
        <v>30</v>
      </c>
      <c r="L37" s="31">
        <v>1</v>
      </c>
      <c r="M37" s="31">
        <v>41</v>
      </c>
      <c r="N37" s="31">
        <v>2</v>
      </c>
      <c r="O37" s="31">
        <v>36</v>
      </c>
      <c r="P37" s="31">
        <v>2</v>
      </c>
      <c r="Q37" s="31">
        <v>46</v>
      </c>
      <c r="R37" s="31">
        <v>2</v>
      </c>
      <c r="S37" s="31">
        <v>60</v>
      </c>
      <c r="T37" s="31"/>
      <c r="U37" s="31"/>
      <c r="V37" s="31"/>
      <c r="W37" s="31"/>
      <c r="X37" s="31"/>
      <c r="Y37" s="31"/>
    </row>
    <row r="38" spans="1:25" s="21" customFormat="1" ht="23.1" customHeight="1">
      <c r="A38" s="58" t="s">
        <v>56</v>
      </c>
      <c r="B38" s="30" t="s">
        <v>57</v>
      </c>
      <c r="C38" s="31">
        <v>19</v>
      </c>
      <c r="D38" s="31"/>
      <c r="E38" s="31"/>
      <c r="F38" s="31">
        <v>6</v>
      </c>
      <c r="G38" s="31">
        <v>212</v>
      </c>
      <c r="H38" s="31">
        <v>1</v>
      </c>
      <c r="I38" s="31">
        <v>34</v>
      </c>
      <c r="J38" s="31">
        <v>1</v>
      </c>
      <c r="K38" s="31">
        <v>28</v>
      </c>
      <c r="L38" s="31">
        <v>1</v>
      </c>
      <c r="M38" s="31">
        <v>32</v>
      </c>
      <c r="N38" s="31">
        <v>1</v>
      </c>
      <c r="O38" s="31">
        <v>33</v>
      </c>
      <c r="P38" s="31">
        <v>1</v>
      </c>
      <c r="Q38" s="31">
        <v>35</v>
      </c>
      <c r="R38" s="31">
        <v>1</v>
      </c>
      <c r="S38" s="31">
        <v>50</v>
      </c>
      <c r="T38" s="31"/>
      <c r="U38" s="31"/>
      <c r="V38" s="31"/>
      <c r="W38" s="31"/>
      <c r="X38" s="31"/>
      <c r="Y38" s="31"/>
    </row>
    <row r="39" spans="1:25" s="21" customFormat="1" ht="23.1" customHeight="1">
      <c r="A39" s="47"/>
      <c r="B39" s="30" t="s">
        <v>58</v>
      </c>
      <c r="C39" s="31">
        <v>16</v>
      </c>
      <c r="D39" s="31"/>
      <c r="E39" s="31"/>
      <c r="F39" s="31">
        <v>6</v>
      </c>
      <c r="G39" s="31">
        <v>135</v>
      </c>
      <c r="H39" s="31">
        <v>1</v>
      </c>
      <c r="I39" s="31">
        <v>14</v>
      </c>
      <c r="J39" s="31">
        <v>1</v>
      </c>
      <c r="K39" s="31">
        <v>17</v>
      </c>
      <c r="L39" s="31">
        <v>1</v>
      </c>
      <c r="M39" s="31">
        <v>20</v>
      </c>
      <c r="N39" s="31">
        <v>1</v>
      </c>
      <c r="O39" s="31">
        <v>22</v>
      </c>
      <c r="P39" s="31">
        <v>1</v>
      </c>
      <c r="Q39" s="31">
        <v>34</v>
      </c>
      <c r="R39" s="31">
        <v>1</v>
      </c>
      <c r="S39" s="31">
        <v>28</v>
      </c>
      <c r="T39" s="31"/>
      <c r="U39" s="31"/>
      <c r="V39" s="31"/>
      <c r="W39" s="31"/>
      <c r="X39" s="31"/>
      <c r="Y39" s="31"/>
    </row>
    <row r="40" spans="1:25" s="21" customFormat="1" ht="23.1" customHeight="1">
      <c r="A40" s="47"/>
      <c r="B40" s="30" t="s">
        <v>59</v>
      </c>
      <c r="C40" s="31">
        <v>7</v>
      </c>
      <c r="D40" s="31"/>
      <c r="E40" s="31"/>
      <c r="F40" s="31">
        <v>3</v>
      </c>
      <c r="G40" s="31">
        <v>34</v>
      </c>
      <c r="H40" s="31">
        <v>0</v>
      </c>
      <c r="I40" s="31"/>
      <c r="J40" s="31"/>
      <c r="K40" s="31"/>
      <c r="L40" s="31">
        <v>1</v>
      </c>
      <c r="M40" s="31">
        <v>11</v>
      </c>
      <c r="N40" s="31"/>
      <c r="O40" s="31"/>
      <c r="P40" s="31">
        <v>1</v>
      </c>
      <c r="Q40" s="31">
        <v>7</v>
      </c>
      <c r="R40" s="31">
        <v>1</v>
      </c>
      <c r="S40" s="31">
        <v>16</v>
      </c>
      <c r="T40" s="31"/>
      <c r="U40" s="31"/>
      <c r="V40" s="31"/>
      <c r="W40" s="31"/>
      <c r="X40" s="31"/>
      <c r="Y40" s="31"/>
    </row>
    <row r="41" spans="1:25" s="21" customFormat="1" ht="23.1" customHeight="1">
      <c r="A41" s="29" t="s">
        <v>60</v>
      </c>
      <c r="B41" s="30" t="s">
        <v>61</v>
      </c>
      <c r="C41" s="31">
        <v>15</v>
      </c>
      <c r="D41" s="31"/>
      <c r="E41" s="31"/>
      <c r="F41" s="31">
        <v>6</v>
      </c>
      <c r="G41" s="31">
        <v>111</v>
      </c>
      <c r="H41" s="31">
        <v>1</v>
      </c>
      <c r="I41" s="31">
        <v>10</v>
      </c>
      <c r="J41" s="31">
        <v>1</v>
      </c>
      <c r="K41" s="31">
        <v>16</v>
      </c>
      <c r="L41" s="31">
        <v>1</v>
      </c>
      <c r="M41" s="31">
        <v>13</v>
      </c>
      <c r="N41" s="31">
        <v>1</v>
      </c>
      <c r="O41" s="31">
        <v>19</v>
      </c>
      <c r="P41" s="31">
        <v>1</v>
      </c>
      <c r="Q41" s="31">
        <v>22</v>
      </c>
      <c r="R41" s="31">
        <v>1</v>
      </c>
      <c r="S41" s="31">
        <v>31</v>
      </c>
      <c r="T41" s="31"/>
      <c r="U41" s="31"/>
      <c r="V41" s="31"/>
      <c r="W41" s="31"/>
      <c r="X41" s="31"/>
      <c r="Y41" s="31"/>
    </row>
    <row r="42" spans="1:25" s="21" customFormat="1" ht="23.1" customHeight="1">
      <c r="A42" s="58" t="s">
        <v>62</v>
      </c>
      <c r="B42" s="30" t="s">
        <v>63</v>
      </c>
      <c r="C42" s="31">
        <v>16</v>
      </c>
      <c r="D42" s="31"/>
      <c r="E42" s="31"/>
      <c r="F42" s="31">
        <v>6</v>
      </c>
      <c r="G42" s="31">
        <v>145</v>
      </c>
      <c r="H42" s="31">
        <v>1</v>
      </c>
      <c r="I42" s="31">
        <v>8</v>
      </c>
      <c r="J42" s="31">
        <v>1</v>
      </c>
      <c r="K42" s="31">
        <v>20</v>
      </c>
      <c r="L42" s="31">
        <v>1</v>
      </c>
      <c r="M42" s="31">
        <v>22</v>
      </c>
      <c r="N42" s="31">
        <v>1</v>
      </c>
      <c r="O42" s="31">
        <v>24</v>
      </c>
      <c r="P42" s="31">
        <v>1</v>
      </c>
      <c r="Q42" s="31">
        <v>29</v>
      </c>
      <c r="R42" s="31">
        <v>1</v>
      </c>
      <c r="S42" s="31">
        <v>42</v>
      </c>
      <c r="T42" s="31"/>
      <c r="U42" s="31"/>
      <c r="V42" s="31"/>
      <c r="W42" s="31"/>
      <c r="X42" s="31"/>
      <c r="Y42" s="31"/>
    </row>
    <row r="43" spans="1:25" s="21" customFormat="1" ht="23.1" customHeight="1">
      <c r="A43" s="47"/>
      <c r="B43" s="30" t="s">
        <v>64</v>
      </c>
      <c r="C43" s="31">
        <v>16</v>
      </c>
      <c r="D43" s="31"/>
      <c r="E43" s="31"/>
      <c r="F43" s="31">
        <v>6</v>
      </c>
      <c r="G43" s="31">
        <v>79</v>
      </c>
      <c r="H43" s="33">
        <v>1</v>
      </c>
      <c r="I43" s="33">
        <v>5</v>
      </c>
      <c r="J43" s="33">
        <v>1</v>
      </c>
      <c r="K43" s="33">
        <v>4</v>
      </c>
      <c r="L43" s="31">
        <v>1</v>
      </c>
      <c r="M43" s="31">
        <v>13</v>
      </c>
      <c r="N43" s="31">
        <v>1</v>
      </c>
      <c r="O43" s="31">
        <v>13</v>
      </c>
      <c r="P43" s="31">
        <v>1</v>
      </c>
      <c r="Q43" s="31">
        <v>19</v>
      </c>
      <c r="R43" s="31">
        <v>1</v>
      </c>
      <c r="S43" s="31">
        <v>25</v>
      </c>
      <c r="T43" s="31"/>
      <c r="U43" s="31"/>
      <c r="V43" s="31"/>
      <c r="W43" s="31"/>
      <c r="X43" s="31"/>
      <c r="Y43" s="31"/>
    </row>
    <row r="44" spans="1:25" s="21" customFormat="1" ht="23.1" customHeight="1">
      <c r="A44" s="50" t="s">
        <v>65</v>
      </c>
      <c r="B44" s="30" t="s">
        <v>66</v>
      </c>
      <c r="C44" s="31">
        <v>38</v>
      </c>
      <c r="D44" s="31"/>
      <c r="E44" s="31"/>
      <c r="F44" s="31">
        <v>12</v>
      </c>
      <c r="G44" s="31">
        <v>461</v>
      </c>
      <c r="H44" s="31">
        <v>1</v>
      </c>
      <c r="I44" s="31">
        <v>53</v>
      </c>
      <c r="J44" s="31">
        <v>2</v>
      </c>
      <c r="K44" s="31">
        <v>58</v>
      </c>
      <c r="L44" s="31">
        <v>2</v>
      </c>
      <c r="M44" s="31">
        <v>68</v>
      </c>
      <c r="N44" s="31">
        <v>2</v>
      </c>
      <c r="O44" s="31">
        <v>79</v>
      </c>
      <c r="P44" s="31">
        <v>3</v>
      </c>
      <c r="Q44" s="31">
        <v>112</v>
      </c>
      <c r="R44" s="31">
        <v>2</v>
      </c>
      <c r="S44" s="31">
        <v>91</v>
      </c>
      <c r="T44" s="31"/>
      <c r="U44" s="31"/>
      <c r="V44" s="31"/>
      <c r="W44" s="31"/>
      <c r="X44" s="31"/>
      <c r="Y44" s="31"/>
    </row>
    <row r="45" spans="1:25" s="21" customFormat="1" ht="23.1" customHeight="1">
      <c r="A45" s="47"/>
      <c r="B45" s="30" t="s">
        <v>67</v>
      </c>
      <c r="C45" s="31">
        <v>20</v>
      </c>
      <c r="D45" s="31"/>
      <c r="E45" s="31"/>
      <c r="F45" s="31">
        <v>6</v>
      </c>
      <c r="G45" s="31">
        <v>150</v>
      </c>
      <c r="H45" s="31">
        <v>1</v>
      </c>
      <c r="I45" s="31">
        <v>14</v>
      </c>
      <c r="J45" s="31">
        <v>1</v>
      </c>
      <c r="K45" s="31">
        <v>18</v>
      </c>
      <c r="L45" s="31">
        <v>1</v>
      </c>
      <c r="M45" s="31">
        <v>18</v>
      </c>
      <c r="N45" s="31">
        <v>1</v>
      </c>
      <c r="O45" s="31">
        <v>26</v>
      </c>
      <c r="P45" s="31">
        <v>1</v>
      </c>
      <c r="Q45" s="31">
        <v>28</v>
      </c>
      <c r="R45" s="31">
        <v>1</v>
      </c>
      <c r="S45" s="31">
        <v>46</v>
      </c>
      <c r="T45" s="31"/>
      <c r="U45" s="31"/>
      <c r="V45" s="31"/>
      <c r="W45" s="31"/>
      <c r="X45" s="31"/>
      <c r="Y45" s="31"/>
    </row>
    <row r="46" spans="1:25" s="21" customFormat="1" ht="23.1" customHeight="1">
      <c r="A46" s="29" t="s">
        <v>68</v>
      </c>
      <c r="B46" s="33" t="s">
        <v>69</v>
      </c>
      <c r="C46" s="31">
        <v>15</v>
      </c>
      <c r="D46" s="33"/>
      <c r="E46" s="33"/>
      <c r="F46" s="33">
        <v>6</v>
      </c>
      <c r="G46" s="33">
        <v>121</v>
      </c>
      <c r="H46" s="31">
        <v>1</v>
      </c>
      <c r="I46" s="31">
        <v>13</v>
      </c>
      <c r="J46" s="31">
        <v>1</v>
      </c>
      <c r="K46" s="31">
        <v>13</v>
      </c>
      <c r="L46" s="33">
        <v>1</v>
      </c>
      <c r="M46" s="33">
        <v>8</v>
      </c>
      <c r="N46" s="33">
        <v>1</v>
      </c>
      <c r="O46" s="33">
        <v>29</v>
      </c>
      <c r="P46" s="33">
        <v>1</v>
      </c>
      <c r="Q46" s="33">
        <v>25</v>
      </c>
      <c r="R46" s="33">
        <v>1</v>
      </c>
      <c r="S46" s="33">
        <v>33</v>
      </c>
      <c r="T46" s="31"/>
      <c r="U46" s="31"/>
      <c r="V46" s="31"/>
      <c r="W46" s="31"/>
      <c r="X46" s="31"/>
      <c r="Y46" s="31"/>
    </row>
    <row r="47" spans="1:25" s="26" customFormat="1" ht="23.1" customHeight="1">
      <c r="A47" s="55" t="s">
        <v>70</v>
      </c>
      <c r="B47" s="56"/>
      <c r="C47" s="32">
        <f>SUM(C30:C46)</f>
        <v>336</v>
      </c>
      <c r="D47" s="32"/>
      <c r="E47" s="32"/>
      <c r="F47" s="32">
        <f t="shared" ref="F47:S47" si="5">SUM(F30:F46)</f>
        <v>116</v>
      </c>
      <c r="G47" s="32">
        <f t="shared" si="5"/>
        <v>3038</v>
      </c>
      <c r="H47" s="32">
        <f t="shared" si="5"/>
        <v>15</v>
      </c>
      <c r="I47" s="32">
        <f t="shared" si="5"/>
        <v>310</v>
      </c>
      <c r="J47" s="32">
        <f t="shared" si="5"/>
        <v>17</v>
      </c>
      <c r="K47" s="32">
        <f t="shared" si="5"/>
        <v>365</v>
      </c>
      <c r="L47" s="32">
        <f t="shared" si="5"/>
        <v>18</v>
      </c>
      <c r="M47" s="32">
        <f t="shared" si="5"/>
        <v>432</v>
      </c>
      <c r="N47" s="32">
        <f t="shared" si="5"/>
        <v>20</v>
      </c>
      <c r="O47" s="32">
        <f t="shared" si="5"/>
        <v>530</v>
      </c>
      <c r="P47" s="32">
        <f t="shared" si="5"/>
        <v>22</v>
      </c>
      <c r="Q47" s="32">
        <f t="shared" si="5"/>
        <v>637</v>
      </c>
      <c r="R47" s="32">
        <f t="shared" si="5"/>
        <v>24</v>
      </c>
      <c r="S47" s="32">
        <f t="shared" si="5"/>
        <v>764</v>
      </c>
      <c r="T47" s="32"/>
      <c r="U47" s="32"/>
      <c r="V47" s="32"/>
      <c r="W47" s="32"/>
      <c r="X47" s="32"/>
      <c r="Y47" s="32"/>
    </row>
    <row r="48" spans="1:25" s="21" customFormat="1" ht="23.1" customHeight="1">
      <c r="A48" s="55" t="s">
        <v>71</v>
      </c>
      <c r="B48" s="56"/>
      <c r="C48" s="32">
        <f>C29+C47</f>
        <v>1017</v>
      </c>
      <c r="D48" s="32"/>
      <c r="E48" s="32"/>
      <c r="F48" s="32">
        <f>F14+F15+F29+F47</f>
        <v>360</v>
      </c>
      <c r="G48" s="32">
        <f t="shared" ref="G48:S48" si="6">G14+G15+G29+G47</f>
        <v>16245</v>
      </c>
      <c r="H48" s="32">
        <f t="shared" si="6"/>
        <v>52</v>
      </c>
      <c r="I48" s="32">
        <f t="shared" si="6"/>
        <v>2116</v>
      </c>
      <c r="J48" s="32">
        <f t="shared" si="6"/>
        <v>56</v>
      </c>
      <c r="K48" s="32">
        <f t="shared" si="6"/>
        <v>2417</v>
      </c>
      <c r="L48" s="32">
        <f t="shared" si="6"/>
        <v>59</v>
      </c>
      <c r="M48" s="32">
        <f t="shared" si="6"/>
        <v>2786</v>
      </c>
      <c r="N48" s="32">
        <f t="shared" si="6"/>
        <v>63</v>
      </c>
      <c r="O48" s="32">
        <f t="shared" si="6"/>
        <v>2868</v>
      </c>
      <c r="P48" s="32">
        <f t="shared" si="6"/>
        <v>63</v>
      </c>
      <c r="Q48" s="32">
        <f t="shared" si="6"/>
        <v>2924</v>
      </c>
      <c r="R48" s="32">
        <f t="shared" si="6"/>
        <v>67</v>
      </c>
      <c r="S48" s="32">
        <f t="shared" si="6"/>
        <v>3134</v>
      </c>
      <c r="T48" s="31"/>
      <c r="U48" s="31"/>
      <c r="V48" s="31"/>
      <c r="W48" s="31"/>
      <c r="X48" s="31"/>
      <c r="Y48" s="31"/>
    </row>
    <row r="49" spans="1:25" s="21" customFormat="1" ht="38.25" customHeight="1">
      <c r="A49" s="57" t="s">
        <v>84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1:25" s="21" customFormat="1">
      <c r="A50" s="35"/>
      <c r="B50" s="35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</sheetData>
  <mergeCells count="30">
    <mergeCell ref="A38:A40"/>
    <mergeCell ref="A42:A43"/>
    <mergeCell ref="A44:A45"/>
    <mergeCell ref="B3:B4"/>
    <mergeCell ref="C3:C4"/>
    <mergeCell ref="A5:A8"/>
    <mergeCell ref="A10:A19"/>
    <mergeCell ref="A22:A28"/>
    <mergeCell ref="A31:A33"/>
    <mergeCell ref="A47:B47"/>
    <mergeCell ref="A48:B48"/>
    <mergeCell ref="A49:Y49"/>
    <mergeCell ref="A9:B9"/>
    <mergeCell ref="A20:B20"/>
    <mergeCell ref="A21:B21"/>
    <mergeCell ref="A29:B29"/>
    <mergeCell ref="A1:Y1"/>
    <mergeCell ref="A2:Y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A3:A4"/>
  </mergeCells>
  <phoneticPr fontId="27" type="noConversion"/>
  <printOptions horizontalCentered="1" verticalCentered="1"/>
  <pageMargins left="0.39305555555555599" right="0.39305555555555599" top="0.39305555555555599" bottom="0.39305555555555599" header="0.5" footer="0.5"/>
  <pageSetup paperSize="9" scale="4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3"/>
  <sheetViews>
    <sheetView tabSelected="1" workbookViewId="0">
      <selection sqref="A1:O1"/>
    </sheetView>
  </sheetViews>
  <sheetFormatPr defaultColWidth="9" defaultRowHeight="13.5"/>
  <cols>
    <col min="1" max="1" width="6.875" style="1" customWidth="1"/>
    <col min="2" max="2" width="13.875" style="1" customWidth="1"/>
    <col min="3" max="3" width="13.75" style="1" customWidth="1"/>
    <col min="4" max="4" width="6.375" style="1" customWidth="1"/>
    <col min="5" max="5" width="7.5" style="1" customWidth="1"/>
    <col min="6" max="6" width="8.375" style="1" customWidth="1"/>
    <col min="7" max="7" width="7.875" style="1" customWidth="1"/>
    <col min="8" max="8" width="7.75" style="1" customWidth="1"/>
    <col min="9" max="9" width="7.25" style="1" customWidth="1"/>
    <col min="10" max="10" width="7.75" style="1" customWidth="1"/>
    <col min="11" max="11" width="8" style="1" customWidth="1"/>
    <col min="12" max="12" width="8.125" style="1" customWidth="1"/>
    <col min="13" max="13" width="6.875" style="1" customWidth="1"/>
    <col min="14" max="14" width="7.25" style="1" customWidth="1"/>
    <col min="15" max="15" width="9" style="1" customWidth="1"/>
    <col min="16" max="17" width="9" style="1"/>
    <col min="18" max="18" width="2.75" style="1" customWidth="1"/>
    <col min="19" max="19" width="17.375" style="1" customWidth="1"/>
    <col min="20" max="21" width="9" style="1"/>
  </cols>
  <sheetData>
    <row r="1" spans="1:15" s="1" customFormat="1" ht="57.95" customHeight="1">
      <c r="A1" s="82" t="s">
        <v>83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s="1" customFormat="1" ht="54" customHeight="1">
      <c r="A2" s="67" t="s">
        <v>72</v>
      </c>
      <c r="B2" s="67"/>
      <c r="C2" s="67"/>
      <c r="D2" s="2" t="s">
        <v>73</v>
      </c>
      <c r="E2" s="2" t="s">
        <v>3</v>
      </c>
      <c r="F2" s="2" t="s">
        <v>4</v>
      </c>
      <c r="G2" s="81" t="s">
        <v>80</v>
      </c>
      <c r="H2" s="81" t="s">
        <v>81</v>
      </c>
      <c r="I2" s="81" t="s">
        <v>82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</row>
    <row r="3" spans="1:15" s="1" customFormat="1" ht="24.95" customHeight="1">
      <c r="A3" s="74" t="s">
        <v>74</v>
      </c>
      <c r="B3" s="68" t="s">
        <v>41</v>
      </c>
      <c r="C3" s="68"/>
      <c r="D3" s="3">
        <v>7</v>
      </c>
      <c r="E3" s="3"/>
      <c r="F3" s="3">
        <v>12916</v>
      </c>
      <c r="G3" s="15">
        <v>1775</v>
      </c>
      <c r="H3" s="15">
        <v>2017</v>
      </c>
      <c r="I3" s="15">
        <v>2304</v>
      </c>
      <c r="J3" s="15">
        <v>2279</v>
      </c>
      <c r="K3" s="15">
        <v>2235</v>
      </c>
      <c r="L3" s="15">
        <v>2306</v>
      </c>
      <c r="M3" s="10"/>
      <c r="N3" s="10"/>
      <c r="O3" s="10"/>
    </row>
    <row r="4" spans="1:15" s="1" customFormat="1" ht="24.95" customHeight="1">
      <c r="A4" s="74"/>
      <c r="B4" s="69" t="s">
        <v>75</v>
      </c>
      <c r="C4" s="69"/>
      <c r="D4" s="3">
        <v>2</v>
      </c>
      <c r="E4" s="3"/>
      <c r="F4" s="3">
        <v>291</v>
      </c>
      <c r="G4" s="3">
        <v>31</v>
      </c>
      <c r="H4" s="3">
        <v>35</v>
      </c>
      <c r="I4" s="3">
        <v>50</v>
      </c>
      <c r="J4" s="3">
        <v>59</v>
      </c>
      <c r="K4" s="3">
        <v>52</v>
      </c>
      <c r="L4" s="3">
        <v>64</v>
      </c>
      <c r="M4" s="10"/>
      <c r="N4" s="3"/>
      <c r="O4" s="3"/>
    </row>
    <row r="5" spans="1:15" s="1" customFormat="1" ht="24.95" customHeight="1">
      <c r="A5" s="74"/>
      <c r="B5" s="69" t="s">
        <v>70</v>
      </c>
      <c r="C5" s="69"/>
      <c r="D5" s="3">
        <v>17</v>
      </c>
      <c r="E5" s="3"/>
      <c r="F5" s="6">
        <v>3038</v>
      </c>
      <c r="G5" s="3">
        <v>310</v>
      </c>
      <c r="H5" s="3">
        <v>365</v>
      </c>
      <c r="I5" s="3">
        <v>432</v>
      </c>
      <c r="J5" s="3">
        <v>530</v>
      </c>
      <c r="K5" s="3">
        <v>637</v>
      </c>
      <c r="L5" s="3">
        <v>764</v>
      </c>
      <c r="N5" s="3"/>
      <c r="O5" s="3"/>
    </row>
    <row r="6" spans="1:15" s="1" customFormat="1" ht="24.95" customHeight="1">
      <c r="A6" s="74"/>
      <c r="B6" s="70" t="s">
        <v>76</v>
      </c>
      <c r="C6" s="70"/>
      <c r="D6" s="7">
        <v>24</v>
      </c>
      <c r="E6" s="7"/>
      <c r="F6" s="8">
        <f>SUM(F3:F5)</f>
        <v>16245</v>
      </c>
      <c r="G6" s="7">
        <f t="shared" ref="G6:L6" si="0">SUM(G3:G5)</f>
        <v>2116</v>
      </c>
      <c r="H6" s="7">
        <f t="shared" si="0"/>
        <v>2417</v>
      </c>
      <c r="I6" s="7">
        <f t="shared" si="0"/>
        <v>2786</v>
      </c>
      <c r="J6" s="7">
        <f t="shared" si="0"/>
        <v>2868</v>
      </c>
      <c r="K6" s="7">
        <f t="shared" si="0"/>
        <v>2924</v>
      </c>
      <c r="L6" s="7">
        <f t="shared" si="0"/>
        <v>3134</v>
      </c>
      <c r="M6" s="7"/>
      <c r="N6" s="7"/>
      <c r="O6" s="7"/>
    </row>
    <row r="7" spans="1:15" s="1" customFormat="1" ht="24.95" customHeight="1">
      <c r="A7" s="75" t="s">
        <v>77</v>
      </c>
      <c r="B7" s="71" t="s">
        <v>31</v>
      </c>
      <c r="C7" s="71"/>
      <c r="D7" s="9">
        <v>10</v>
      </c>
      <c r="E7" s="9">
        <v>2726</v>
      </c>
      <c r="F7" s="10"/>
      <c r="G7" s="9"/>
      <c r="H7" s="9"/>
      <c r="I7" s="9"/>
      <c r="J7" s="9"/>
      <c r="K7" s="9"/>
      <c r="L7" s="9"/>
      <c r="M7" s="16">
        <v>758</v>
      </c>
      <c r="N7" s="16">
        <v>951</v>
      </c>
      <c r="O7" s="16">
        <v>1017</v>
      </c>
    </row>
    <row r="8" spans="1:15" s="1" customFormat="1" ht="24.95" customHeight="1">
      <c r="A8" s="75"/>
      <c r="B8" s="77" t="s">
        <v>14</v>
      </c>
      <c r="C8" s="5" t="s">
        <v>15</v>
      </c>
      <c r="D8" s="7"/>
      <c r="E8" s="3">
        <v>2211</v>
      </c>
      <c r="F8" s="10"/>
      <c r="G8" s="3"/>
      <c r="H8" s="3"/>
      <c r="I8" s="3"/>
      <c r="J8" s="3"/>
      <c r="K8" s="3"/>
      <c r="L8" s="3"/>
      <c r="M8" s="17">
        <v>765</v>
      </c>
      <c r="N8" s="17">
        <v>810</v>
      </c>
      <c r="O8" s="17">
        <v>634</v>
      </c>
    </row>
    <row r="9" spans="1:15" s="1" customFormat="1" ht="24.95" customHeight="1">
      <c r="A9" s="75"/>
      <c r="B9" s="78"/>
      <c r="C9" s="5" t="s">
        <v>16</v>
      </c>
      <c r="D9" s="7"/>
      <c r="E9" s="11">
        <v>1437</v>
      </c>
      <c r="F9" s="3"/>
      <c r="G9" s="3"/>
      <c r="H9" s="3"/>
      <c r="I9" s="3"/>
      <c r="J9" s="3"/>
      <c r="K9" s="3"/>
      <c r="L9" s="3"/>
      <c r="M9" s="17">
        <v>338</v>
      </c>
      <c r="N9" s="17">
        <v>638</v>
      </c>
      <c r="O9" s="17">
        <v>461</v>
      </c>
    </row>
    <row r="10" spans="1:15" s="1" customFormat="1" ht="24.95" customHeight="1">
      <c r="A10" s="75"/>
      <c r="B10" s="78"/>
      <c r="C10" s="5" t="s">
        <v>78</v>
      </c>
      <c r="D10" s="7"/>
      <c r="E10" s="11">
        <v>2640</v>
      </c>
      <c r="F10" s="3"/>
      <c r="G10" s="3"/>
      <c r="H10" s="3"/>
      <c r="I10" s="3"/>
      <c r="J10" s="3"/>
      <c r="K10" s="3"/>
      <c r="L10" s="3"/>
      <c r="M10" s="17">
        <v>700</v>
      </c>
      <c r="N10" s="17">
        <v>823</v>
      </c>
      <c r="O10" s="17">
        <v>1117</v>
      </c>
    </row>
    <row r="11" spans="1:15" s="1" customFormat="1" ht="24.95" customHeight="1">
      <c r="A11" s="75"/>
      <c r="B11" s="71"/>
      <c r="C11" s="4" t="s">
        <v>18</v>
      </c>
      <c r="D11" s="7"/>
      <c r="E11" s="12">
        <v>777</v>
      </c>
      <c r="F11" s="3"/>
      <c r="G11" s="3"/>
      <c r="H11" s="3"/>
      <c r="I11" s="3"/>
      <c r="J11" s="3"/>
      <c r="K11" s="3"/>
      <c r="L11" s="3"/>
      <c r="M11" s="17">
        <v>607</v>
      </c>
      <c r="N11" s="17">
        <v>80</v>
      </c>
      <c r="O11" s="17">
        <v>90</v>
      </c>
    </row>
    <row r="12" spans="1:15" s="1" customFormat="1" ht="24.95" customHeight="1">
      <c r="A12" s="75"/>
      <c r="B12" s="72" t="s">
        <v>19</v>
      </c>
      <c r="C12" s="72"/>
      <c r="D12" s="13">
        <v>4</v>
      </c>
      <c r="E12" s="13">
        <f>SUM(E8:E11)</f>
        <v>7065</v>
      </c>
      <c r="F12" s="3"/>
      <c r="G12" s="3"/>
      <c r="H12" s="3"/>
      <c r="I12" s="3"/>
      <c r="J12" s="3"/>
      <c r="K12" s="3"/>
      <c r="L12" s="3"/>
      <c r="M12" s="6">
        <v>2410</v>
      </c>
      <c r="N12" s="3">
        <v>2351</v>
      </c>
      <c r="O12" s="3">
        <v>2302</v>
      </c>
    </row>
    <row r="13" spans="1:15" s="1" customFormat="1" ht="24.95" customHeight="1">
      <c r="A13" s="76"/>
      <c r="B13" s="73" t="s">
        <v>79</v>
      </c>
      <c r="C13" s="73"/>
      <c r="D13" s="79">
        <v>14</v>
      </c>
      <c r="E13" s="14">
        <v>9791</v>
      </c>
      <c r="F13" s="7"/>
      <c r="G13" s="7"/>
      <c r="H13" s="7"/>
      <c r="I13" s="7"/>
      <c r="J13" s="7"/>
      <c r="K13" s="7"/>
      <c r="L13" s="7"/>
      <c r="M13" s="80">
        <f>M7+M12</f>
        <v>3168</v>
      </c>
      <c r="N13" s="80">
        <f>N7+N12</f>
        <v>3302</v>
      </c>
      <c r="O13" s="80">
        <f>O7+O12</f>
        <v>3319</v>
      </c>
    </row>
  </sheetData>
  <mergeCells count="12">
    <mergeCell ref="A3:A6"/>
    <mergeCell ref="A7:A13"/>
    <mergeCell ref="B8:B11"/>
    <mergeCell ref="B6:C6"/>
    <mergeCell ref="B7:C7"/>
    <mergeCell ref="B12:C12"/>
    <mergeCell ref="B13:C13"/>
    <mergeCell ref="A1:O1"/>
    <mergeCell ref="A2:C2"/>
    <mergeCell ref="B3:C3"/>
    <mergeCell ref="B4:C4"/>
    <mergeCell ref="B5:C5"/>
  </mergeCells>
  <phoneticPr fontId="27" type="noConversion"/>
  <printOptions horizontalCentered="1" verticalCentered="1"/>
  <pageMargins left="0.59027777777777801" right="0.59027777777777801" top="0.59027777777777801" bottom="0.59027777777777801" header="0.5" footer="0.5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1.义务段学校</vt:lpstr>
      <vt:lpstr>2.统计表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created xsi:type="dcterms:W3CDTF">2025-09-03T16:00:00Z</dcterms:created>
  <dcterms:modified xsi:type="dcterms:W3CDTF">2025-12-03T03:11:22Z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4D4B37D199354C68BC38B9A471646B9B_12</vt:lpwstr>
  </property>
  <property fmtid="{D5CDD505-2E9C-101B-9397-08002B2CF9AE}" pid="3" name="KSOProductBuildVer">
    <vt:lpwstr>2052-12.1.0.22529</vt:lpwstr>
  </property>
</Properties>
</file>